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<sst xmlns="http://schemas.openxmlformats.org/spreadsheetml/2006/main" count="30" uniqueCount="30">
  <si>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    80x50 m-es váltóúszás</t>
  </si>
  <si>
    <t xml:space="preserve">                 2010. július 20., kedd, Debreceni Sportuszoda 25 m-es medencéje, 4-es pálya</t>
  </si>
  <si>
    <t>50 m-es sorozat száma</t>
  </si>
  <si>
    <t>Dr. Rentka László      1957</t>
  </si>
  <si>
    <t>Torzsa Krisztián   1988</t>
  </si>
  <si>
    <t>Jakoda   Balázs      1993</t>
  </si>
  <si>
    <t>Jakoda   Ádám       1988</t>
  </si>
  <si>
    <t>Godó     Bence      1990</t>
  </si>
  <si>
    <t>Krucsó     Zsolt        1964</t>
  </si>
  <si>
    <t xml:space="preserve">Kiss     Márton     1990 </t>
  </si>
  <si>
    <t>Godó       Soma       1992</t>
  </si>
  <si>
    <t xml:space="preserve">Sorozat   idő       (8x50 m) </t>
  </si>
  <si>
    <t xml:space="preserve">Sorozat átlag    (8x50 m)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</si>
  <si>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</si>
  <si>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</si>
  <si>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</si>
  <si>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</si>
  <si>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</si>
  <si>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</si>
  <si>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</si>
  <si>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</si>
  <si>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</si>
  <si>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</si>
  <si>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Sorozat átlag      (egyéni 50 m,       csapat 8x50 m)</t>
  </si>
  <si>
    <t>Első 3 úszás átlaga</t>
  </si>
  <si>
    <t>Első 5 úszás átlaga</t>
  </si>
  <si>
    <t>A legjobb idő</t>
  </si>
  <si>
    <t>A leglassúbb idő</t>
  </si>
  <si>
    <t>Gyorsító edzés. Időmérők: Godó Bence és Dr. Rentka László</t>
  </si>
  <si>
    <t>© Dr. Rentka László, 2010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</si>
</sst>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M:SS.00"/>
    <numFmt numFmtId="167" formatCode="0.000"/>
    <numFmt numFmtId="168" formatCode="M:SS.000"/>
  </numFmts>
  <fonts count="11">
    <font>
      <sz val="10"/>
      <name val="Arial CE"/>
      <family val="2"/>
    </font>
    <font>
      <sz val="10"/>
      <name val="Arial"/>
      <family val="0"/>
    </font>
    <font>
      <b/>
      <sz val="10"/>
      <color indexed="9"/>
      <name val="Arial CE"/>
      <family val="2"/>
    </font>
    <font>
      <b/>
      <sz val="26"/>
      <color indexed="9"/>
      <name val="Arial CE"/>
      <family val="2"/>
    </font>
    <font>
      <b/>
      <sz val="18"/>
      <color indexed="9"/>
      <name val="Arial CE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b/>
      <sz val="14"/>
      <color indexed="9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2" fillId="2" borderId="1" xfId="0" applyFont="1" applyFill="1" applyBorder="1" applyAlignment="1">
      <alignment/>
    </xf>
    <xf numFmtId="164" fontId="2" fillId="2" borderId="2" xfId="0" applyFont="1" applyFill="1" applyBorder="1" applyAlignment="1">
      <alignment/>
    </xf>
    <xf numFmtId="164" fontId="3" fillId="2" borderId="2" xfId="0" applyFont="1" applyFill="1" applyBorder="1" applyAlignment="1">
      <alignment/>
    </xf>
    <xf numFmtId="164" fontId="2" fillId="2" borderId="3" xfId="0" applyFont="1" applyFill="1" applyBorder="1" applyAlignment="1">
      <alignment/>
    </xf>
    <xf numFmtId="164" fontId="4" fillId="3" borderId="4" xfId="0" applyFont="1" applyFill="1" applyBorder="1" applyAlignment="1">
      <alignment/>
    </xf>
    <xf numFmtId="164" fontId="0" fillId="3" borderId="5" xfId="0" applyFill="1" applyBorder="1" applyAlignment="1">
      <alignment/>
    </xf>
    <xf numFmtId="164" fontId="2" fillId="3" borderId="5" xfId="0" applyFont="1" applyFill="1" applyBorder="1" applyAlignment="1">
      <alignment/>
    </xf>
    <xf numFmtId="164" fontId="2" fillId="3" borderId="6" xfId="0" applyFont="1" applyFill="1" applyBorder="1" applyAlignment="1">
      <alignment/>
    </xf>
    <xf numFmtId="164" fontId="5" fillId="0" borderId="7" xfId="0" applyFont="1" applyBorder="1" applyAlignment="1">
      <alignment horizontal="center" vertical="top" wrapText="1"/>
    </xf>
    <xf numFmtId="164" fontId="5" fillId="0" borderId="8" xfId="0" applyFont="1" applyBorder="1" applyAlignment="1">
      <alignment horizontal="center" vertical="top" wrapText="1"/>
    </xf>
    <xf numFmtId="164" fontId="5" fillId="0" borderId="9" xfId="0" applyFont="1" applyBorder="1" applyAlignment="1">
      <alignment horizontal="center" vertical="top" wrapText="1"/>
    </xf>
    <xf numFmtId="164" fontId="6" fillId="0" borderId="10" xfId="0" applyFont="1" applyBorder="1" applyAlignment="1">
      <alignment horizontal="center" vertical="top" wrapText="1"/>
    </xf>
    <xf numFmtId="165" fontId="6" fillId="0" borderId="11" xfId="0" applyNumberFormat="1" applyFont="1" applyBorder="1" applyAlignment="1">
      <alignment horizontal="center" vertical="top" wrapText="1"/>
    </xf>
    <xf numFmtId="166" fontId="6" fillId="0" borderId="12" xfId="0" applyNumberFormat="1" applyFont="1" applyBorder="1" applyAlignment="1">
      <alignment horizontal="center" vertical="top" wrapText="1"/>
    </xf>
    <xf numFmtId="165" fontId="6" fillId="0" borderId="13" xfId="0" applyNumberFormat="1" applyFont="1" applyBorder="1" applyAlignment="1">
      <alignment horizontal="center" vertical="top" wrapText="1"/>
    </xf>
    <xf numFmtId="164" fontId="6" fillId="0" borderId="14" xfId="0" applyFont="1" applyBorder="1" applyAlignment="1">
      <alignment horizontal="center" vertical="top" wrapText="1"/>
    </xf>
    <xf numFmtId="165" fontId="6" fillId="0" borderId="15" xfId="0" applyNumberFormat="1" applyFont="1" applyBorder="1" applyAlignment="1">
      <alignment horizontal="center" vertical="top" wrapText="1"/>
    </xf>
    <xf numFmtId="166" fontId="6" fillId="0" borderId="15" xfId="0" applyNumberFormat="1" applyFont="1" applyBorder="1" applyAlignment="1">
      <alignment horizontal="center" vertical="top" wrapText="1"/>
    </xf>
    <xf numFmtId="164" fontId="6" fillId="0" borderId="16" xfId="0" applyFont="1" applyBorder="1" applyAlignment="1">
      <alignment horizontal="center" vertical="top" wrapText="1"/>
    </xf>
    <xf numFmtId="165" fontId="6" fillId="0" borderId="17" xfId="0" applyNumberFormat="1" applyFont="1" applyBorder="1" applyAlignment="1">
      <alignment horizontal="center" vertical="top" wrapText="1"/>
    </xf>
    <xf numFmtId="166" fontId="6" fillId="0" borderId="17" xfId="0" applyNumberFormat="1" applyFont="1" applyBorder="1" applyAlignment="1">
      <alignment horizontal="center" vertical="top" wrapText="1"/>
    </xf>
    <xf numFmtId="165" fontId="6" fillId="0" borderId="6" xfId="0" applyNumberFormat="1" applyFont="1" applyBorder="1" applyAlignment="1">
      <alignment horizontal="center" vertical="top" wrapText="1"/>
    </xf>
    <xf numFmtId="164" fontId="6" fillId="0" borderId="7" xfId="0" applyFont="1" applyBorder="1" applyAlignment="1">
      <alignment horizontal="center" vertical="top" wrapText="1"/>
    </xf>
    <xf numFmtId="167" fontId="7" fillId="4" borderId="8" xfId="0" applyNumberFormat="1" applyFont="1" applyFill="1" applyBorder="1" applyAlignment="1">
      <alignment horizontal="center" vertical="top" wrapText="1"/>
    </xf>
    <xf numFmtId="168" fontId="7" fillId="5" borderId="8" xfId="0" applyNumberFormat="1" applyFont="1" applyFill="1" applyBorder="1" applyAlignment="1">
      <alignment horizontal="center" vertical="top" wrapText="1"/>
    </xf>
    <xf numFmtId="167" fontId="8" fillId="4" borderId="18" xfId="0" applyNumberFormat="1" applyFont="1" applyFill="1" applyBorder="1" applyAlignment="1">
      <alignment horizontal="center" vertical="top" wrapText="1"/>
    </xf>
    <xf numFmtId="164" fontId="6" fillId="0" borderId="19" xfId="0" applyFont="1" applyBorder="1" applyAlignment="1">
      <alignment horizontal="center" vertical="top" wrapText="1"/>
    </xf>
    <xf numFmtId="167" fontId="7" fillId="0" borderId="20" xfId="0" applyNumberFormat="1" applyFont="1" applyBorder="1" applyAlignment="1">
      <alignment horizontal="center" vertical="top" wrapText="1"/>
    </xf>
    <xf numFmtId="168" fontId="7" fillId="0" borderId="21" xfId="0" applyNumberFormat="1" applyFont="1" applyBorder="1" applyAlignment="1">
      <alignment horizontal="center" vertical="top" wrapText="1"/>
    </xf>
    <xf numFmtId="167" fontId="6" fillId="0" borderId="0" xfId="0" applyNumberFormat="1" applyFont="1" applyBorder="1" applyAlignment="1">
      <alignment horizontal="center" vertical="top" wrapText="1"/>
    </xf>
    <xf numFmtId="167" fontId="7" fillId="0" borderId="17" xfId="0" applyNumberFormat="1" applyFont="1" applyBorder="1" applyAlignment="1">
      <alignment horizontal="center"/>
    </xf>
    <xf numFmtId="168" fontId="7" fillId="0" borderId="22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164" fontId="9" fillId="0" borderId="19" xfId="0" applyFont="1" applyBorder="1" applyAlignment="1">
      <alignment horizontal="center" vertical="top" wrapText="1"/>
    </xf>
    <xf numFmtId="165" fontId="10" fillId="6" borderId="20" xfId="0" applyNumberFormat="1" applyFont="1" applyFill="1" applyBorder="1" applyAlignment="1">
      <alignment horizontal="center"/>
    </xf>
    <xf numFmtId="166" fontId="7" fillId="7" borderId="21" xfId="0" applyNumberFormat="1" applyFont="1" applyFill="1" applyBorder="1" applyAlignment="1">
      <alignment horizontal="center"/>
    </xf>
    <xf numFmtId="167" fontId="0" fillId="8" borderId="23" xfId="0" applyNumberFormat="1" applyFill="1" applyBorder="1" applyAlignment="1">
      <alignment/>
    </xf>
    <xf numFmtId="164" fontId="9" fillId="0" borderId="16" xfId="0" applyFont="1" applyBorder="1" applyAlignment="1">
      <alignment horizontal="center" vertical="top" wrapText="1"/>
    </xf>
    <xf numFmtId="165" fontId="10" fillId="2" borderId="17" xfId="0" applyNumberFormat="1" applyFont="1" applyFill="1" applyBorder="1" applyAlignment="1">
      <alignment horizontal="center"/>
    </xf>
    <xf numFmtId="166" fontId="7" fillId="9" borderId="22" xfId="0" applyNumberFormat="1" applyFont="1" applyFill="1" applyBorder="1" applyAlignment="1">
      <alignment horizontal="center"/>
    </xf>
    <xf numFmtId="167" fontId="0" fillId="8" borderId="24" xfId="0" applyNumberFormat="1" applyFill="1" applyBorder="1" applyAlignment="1">
      <alignment/>
    </xf>
    <xf numFmtId="164" fontId="9" fillId="0" borderId="0" xfId="0" applyFont="1" applyAlignment="1">
      <alignment/>
    </xf>
    <xf numFmtId="164" fontId="0" fillId="3" borderId="25" xfId="0" applyFill="1" applyBorder="1" applyAlignment="1">
      <alignment/>
    </xf>
    <xf numFmtId="164" fontId="0" fillId="3" borderId="26" xfId="0" applyFill="1" applyBorder="1" applyAlignment="1">
      <alignment/>
    </xf>
    <xf numFmtId="164" fontId="0" fillId="3" borderId="18" xfId="0" applyFill="1" applyBorder="1" applyAlignment="1">
      <alignment/>
    </xf>
    <xf numFmtId="164" fontId="0" fillId="0" borderId="0" xfId="0" applyBorder="1" applyAlignment="1">
      <alignment/>
    </xf>
    <xf numFmtId="165" fontId="6" fillId="0" borderId="0" xfId="0" applyNumberFormat="1" applyFont="1" applyBorder="1" applyAlignment="1">
      <alignment horizontal="center" vertical="top" wrapText="1"/>
    </xf>
    <xf numFmtId="165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Normal="75" zoomScaleSheetLayoutView="100" workbookViewId="0" topLeftCell="A1">
      <selection activeCell="L8" sqref="L8"/>
    </sheetView>
  </sheetViews>
  <sheetFormatPr defaultColWidth="9.00390625" defaultRowHeight="12.75"/>
  <cols>
    <col min="1" max="1" width="20.00390625" style="0" customWidth="1"/>
    <col min="2" max="11" width="14.75390625" style="0" customWidth="1"/>
  </cols>
  <sheetData>
    <row r="1" spans="1:11" ht="40.5" customHeight="1">
      <c r="A1" s="1"/>
      <c r="B1" s="2"/>
      <c r="C1" s="2"/>
      <c r="D1" s="3" t="s">
        <v>0</v>
      </c>
      <c r="E1" s="2"/>
      <c r="F1" s="2"/>
      <c r="G1" s="2"/>
      <c r="H1" s="2"/>
      <c r="I1" s="2"/>
      <c r="J1" s="2"/>
      <c r="K1" s="4"/>
    </row>
    <row r="2" spans="1:11" ht="32.25" customHeight="1">
      <c r="A2" s="5" t="s">
        <v>1</v>
      </c>
      <c r="B2" s="6"/>
      <c r="C2" s="7"/>
      <c r="D2" s="7"/>
      <c r="E2" s="7"/>
      <c r="F2" s="7"/>
      <c r="G2" s="7"/>
      <c r="H2" s="7"/>
      <c r="I2" s="7"/>
      <c r="J2" s="7"/>
      <c r="K2" s="8"/>
    </row>
    <row r="3" spans="1:11" ht="12.75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1" t="s">
        <v>12</v>
      </c>
    </row>
    <row r="4" spans="1:11" ht="48.7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1" ht="13.5">
      <c r="A5" s="12" t="s">
        <v>13</v>
      </c>
      <c r="B5" s="13">
        <v>30.53</v>
      </c>
      <c r="C5" s="13">
        <v>30.26</v>
      </c>
      <c r="D5" s="13">
        <v>31.8</v>
      </c>
      <c r="E5" s="13">
        <v>29.2</v>
      </c>
      <c r="F5" s="13">
        <v>30.74</v>
      </c>
      <c r="G5" s="13">
        <v>33.88</v>
      </c>
      <c r="H5" s="13">
        <v>30.61</v>
      </c>
      <c r="I5" s="13">
        <v>28.46</v>
      </c>
      <c r="J5" s="14">
        <v>0.0028412037037037034</v>
      </c>
      <c r="K5" s="15">
        <f aca="true" t="shared" si="0" ref="K5:K14">AVERAGE(B5:I5)</f>
        <v>30.685000000000002</v>
      </c>
    </row>
    <row r="6" spans="1:11" ht="13.5">
      <c r="A6" s="16" t="s">
        <v>14</v>
      </c>
      <c r="B6" s="17">
        <v>30.84</v>
      </c>
      <c r="C6" s="17">
        <v>29.82</v>
      </c>
      <c r="D6" s="17">
        <v>32.95</v>
      </c>
      <c r="E6" s="17">
        <v>29.26</v>
      </c>
      <c r="F6" s="17">
        <v>29.93</v>
      </c>
      <c r="G6" s="17">
        <v>33.93</v>
      </c>
      <c r="H6" s="17">
        <v>30.94</v>
      </c>
      <c r="I6" s="17">
        <v>28.65</v>
      </c>
      <c r="J6" s="18">
        <v>0.0028509259259259256</v>
      </c>
      <c r="K6" s="15">
        <f t="shared" si="0"/>
        <v>30.790000000000003</v>
      </c>
    </row>
    <row r="7" spans="1:11" ht="13.5">
      <c r="A7" s="16" t="s">
        <v>15</v>
      </c>
      <c r="B7" s="17">
        <v>30.9</v>
      </c>
      <c r="C7" s="17">
        <v>31.27</v>
      </c>
      <c r="D7" s="17">
        <v>34.69</v>
      </c>
      <c r="E7" s="17">
        <v>29.56</v>
      </c>
      <c r="F7" s="17">
        <v>29.69</v>
      </c>
      <c r="G7" s="17">
        <v>34.11</v>
      </c>
      <c r="H7" s="17">
        <v>32.13</v>
      </c>
      <c r="I7" s="17">
        <v>29.82</v>
      </c>
      <c r="J7" s="18">
        <v>0.0029186342592592593</v>
      </c>
      <c r="K7" s="15">
        <f t="shared" si="0"/>
        <v>31.52125</v>
      </c>
    </row>
    <row r="8" spans="1:11" ht="13.5">
      <c r="A8" s="16" t="s">
        <v>16</v>
      </c>
      <c r="B8" s="17">
        <v>31.13</v>
      </c>
      <c r="C8" s="17">
        <v>30.54</v>
      </c>
      <c r="D8" s="17">
        <v>34.94</v>
      </c>
      <c r="E8" s="17">
        <v>29.79</v>
      </c>
      <c r="F8" s="17">
        <v>29.29</v>
      </c>
      <c r="G8" s="17">
        <v>34.14</v>
      </c>
      <c r="H8" s="17">
        <v>33.92</v>
      </c>
      <c r="I8" s="17">
        <v>29.55</v>
      </c>
      <c r="J8" s="18">
        <v>0.002931712962962963</v>
      </c>
      <c r="K8" s="15">
        <f t="shared" si="0"/>
        <v>31.6625</v>
      </c>
    </row>
    <row r="9" spans="1:11" ht="13.5">
      <c r="A9" s="16" t="s">
        <v>17</v>
      </c>
      <c r="B9" s="17">
        <v>31.52</v>
      </c>
      <c r="C9" s="17">
        <v>32.07</v>
      </c>
      <c r="D9" s="17">
        <v>35.17</v>
      </c>
      <c r="E9" s="17">
        <v>30.5</v>
      </c>
      <c r="F9" s="17">
        <v>29.44</v>
      </c>
      <c r="G9" s="17">
        <v>34.62</v>
      </c>
      <c r="H9" s="17">
        <v>34.05</v>
      </c>
      <c r="I9" s="17">
        <v>29.84</v>
      </c>
      <c r="J9" s="18">
        <v>0.0029766203703703704</v>
      </c>
      <c r="K9" s="15">
        <f t="shared" si="0"/>
        <v>32.151250000000005</v>
      </c>
    </row>
    <row r="10" spans="1:11" ht="13.5">
      <c r="A10" s="16" t="s">
        <v>18</v>
      </c>
      <c r="B10" s="17">
        <v>31.49</v>
      </c>
      <c r="C10" s="17">
        <v>32.25</v>
      </c>
      <c r="D10" s="17">
        <v>35.58</v>
      </c>
      <c r="E10" s="17">
        <v>30.67</v>
      </c>
      <c r="F10" s="17">
        <v>29.55</v>
      </c>
      <c r="G10" s="17">
        <v>35.12</v>
      </c>
      <c r="H10" s="17">
        <v>34.83</v>
      </c>
      <c r="I10" s="17">
        <v>29.83</v>
      </c>
      <c r="J10" s="18">
        <v>0.003001388888888889</v>
      </c>
      <c r="K10" s="15">
        <f t="shared" si="0"/>
        <v>32.415</v>
      </c>
    </row>
    <row r="11" spans="1:11" ht="13.5">
      <c r="A11" s="16" t="s">
        <v>19</v>
      </c>
      <c r="B11" s="17">
        <v>32.11</v>
      </c>
      <c r="C11" s="17">
        <v>31.99</v>
      </c>
      <c r="D11" s="17">
        <v>35.12</v>
      </c>
      <c r="E11" s="17">
        <v>31.67</v>
      </c>
      <c r="F11" s="17">
        <v>29.41</v>
      </c>
      <c r="G11" s="17">
        <v>35.43</v>
      </c>
      <c r="H11" s="17">
        <v>35.19</v>
      </c>
      <c r="I11" s="17">
        <v>30.49</v>
      </c>
      <c r="J11" s="18">
        <v>0.003025578703703704</v>
      </c>
      <c r="K11" s="15">
        <f t="shared" si="0"/>
        <v>32.67625</v>
      </c>
    </row>
    <row r="12" spans="1:11" ht="13.5">
      <c r="A12" s="16" t="s">
        <v>20</v>
      </c>
      <c r="B12" s="17">
        <v>32.2</v>
      </c>
      <c r="C12" s="17">
        <v>33.5</v>
      </c>
      <c r="D12" s="17">
        <v>35.410000000000004</v>
      </c>
      <c r="E12" s="17">
        <v>32.09</v>
      </c>
      <c r="F12" s="17">
        <v>29.19</v>
      </c>
      <c r="G12" s="17">
        <v>35.04</v>
      </c>
      <c r="H12" s="17">
        <v>36.83</v>
      </c>
      <c r="I12" s="17">
        <v>29.94</v>
      </c>
      <c r="J12" s="18">
        <v>0.0030578703703703705</v>
      </c>
      <c r="K12" s="15">
        <f t="shared" si="0"/>
        <v>33.025</v>
      </c>
    </row>
    <row r="13" spans="1:11" ht="13.5">
      <c r="A13" s="16" t="s">
        <v>21</v>
      </c>
      <c r="B13" s="17">
        <v>32.230000000000004</v>
      </c>
      <c r="C13" s="17">
        <v>32.5</v>
      </c>
      <c r="D13" s="17">
        <v>35.52</v>
      </c>
      <c r="E13" s="17">
        <v>31.87</v>
      </c>
      <c r="F13" s="17">
        <v>29.79</v>
      </c>
      <c r="G13" s="17">
        <v>36.28</v>
      </c>
      <c r="H13" s="17">
        <v>35.42</v>
      </c>
      <c r="I13" s="17">
        <v>30.25</v>
      </c>
      <c r="J13" s="18">
        <v>0.0030539351851851856</v>
      </c>
      <c r="K13" s="15">
        <f t="shared" si="0"/>
        <v>32.9825</v>
      </c>
    </row>
    <row r="14" spans="1:11" ht="13.5">
      <c r="A14" s="19" t="s">
        <v>22</v>
      </c>
      <c r="B14" s="20">
        <v>31.55</v>
      </c>
      <c r="C14" s="20">
        <v>31.56</v>
      </c>
      <c r="D14" s="20">
        <v>34.82</v>
      </c>
      <c r="E14" s="20">
        <v>31.220000000000002</v>
      </c>
      <c r="F14" s="20">
        <v>29.49</v>
      </c>
      <c r="G14" s="20">
        <v>36.81</v>
      </c>
      <c r="H14" s="20">
        <v>33.980000000000004</v>
      </c>
      <c r="I14" s="20">
        <v>30</v>
      </c>
      <c r="J14" s="21">
        <v>0.0030026620370370368</v>
      </c>
      <c r="K14" s="22">
        <f t="shared" si="0"/>
        <v>32.42875</v>
      </c>
    </row>
    <row r="15" spans="1:11" ht="39">
      <c r="A15" s="23" t="s">
        <v>23</v>
      </c>
      <c r="B15" s="24">
        <f aca="true" t="shared" si="1" ref="B15:J15">AVERAGE(B5:B14)</f>
        <v>31.45</v>
      </c>
      <c r="C15" s="24">
        <f t="shared" si="1"/>
        <v>31.576</v>
      </c>
      <c r="D15" s="24">
        <f t="shared" si="1"/>
        <v>34.6</v>
      </c>
      <c r="E15" s="24">
        <f t="shared" si="1"/>
        <v>30.583000000000006</v>
      </c>
      <c r="F15" s="24">
        <f t="shared" si="1"/>
        <v>29.651999999999997</v>
      </c>
      <c r="G15" s="24">
        <f t="shared" si="1"/>
        <v>34.93599999999999</v>
      </c>
      <c r="H15" s="24">
        <f t="shared" si="1"/>
        <v>33.790000000000006</v>
      </c>
      <c r="I15" s="24">
        <f t="shared" si="1"/>
        <v>29.683</v>
      </c>
      <c r="J15" s="25">
        <f t="shared" si="1"/>
        <v>0.0029660532407407405</v>
      </c>
      <c r="K15" s="26">
        <f>AVERAGE(B5:I14)</f>
        <v>32.03375000000001</v>
      </c>
    </row>
    <row r="16" spans="1:11" ht="17.25">
      <c r="A16" s="27" t="s">
        <v>24</v>
      </c>
      <c r="B16" s="28">
        <f>AVERAGE(B5:B7)</f>
        <v>30.75666666666667</v>
      </c>
      <c r="C16" s="28">
        <f>AVERAGE(C5:C7)</f>
        <v>30.450000000000003</v>
      </c>
      <c r="D16" s="28">
        <f>AVERAGE(D5:D7)</f>
        <v>33.14666666666667</v>
      </c>
      <c r="E16" s="28">
        <f>AVERAGE(E5:E7)</f>
        <v>29.340000000000003</v>
      </c>
      <c r="F16" s="28">
        <f>AVERAGE(F5:F7)</f>
        <v>30.120000000000005</v>
      </c>
      <c r="G16" s="28">
        <f>AVERAGE(G7:G13)</f>
        <v>34.962857142857146</v>
      </c>
      <c r="H16" s="28">
        <f>AVERAGE(H5:H7)</f>
        <v>31.22666666666667</v>
      </c>
      <c r="I16" s="28">
        <f>AVERAGE(I5:I7)</f>
        <v>28.97666666666667</v>
      </c>
      <c r="J16" s="29">
        <f>AVERAGE(J5:J7)</f>
        <v>0.0028702546296296293</v>
      </c>
      <c r="K16" s="30"/>
    </row>
    <row r="17" spans="1:11" ht="17.25">
      <c r="A17" s="19" t="s">
        <v>25</v>
      </c>
      <c r="B17" s="31">
        <f aca="true" t="shared" si="2" ref="B17:J17">AVERAGE(B5:B9)</f>
        <v>30.984</v>
      </c>
      <c r="C17" s="31">
        <f t="shared" si="2"/>
        <v>30.791999999999994</v>
      </c>
      <c r="D17" s="31">
        <f t="shared" si="2"/>
        <v>33.910000000000004</v>
      </c>
      <c r="E17" s="31">
        <f t="shared" si="2"/>
        <v>29.662</v>
      </c>
      <c r="F17" s="31">
        <f t="shared" si="2"/>
        <v>29.818</v>
      </c>
      <c r="G17" s="31">
        <f t="shared" si="2"/>
        <v>34.135999999999996</v>
      </c>
      <c r="H17" s="31">
        <f t="shared" si="2"/>
        <v>32.330000000000005</v>
      </c>
      <c r="I17" s="31">
        <f t="shared" si="2"/>
        <v>29.264</v>
      </c>
      <c r="J17" s="32">
        <f t="shared" si="2"/>
        <v>0.002903819444444444</v>
      </c>
      <c r="K17" s="33"/>
    </row>
    <row r="18" spans="1:11" ht="17.25">
      <c r="A18" s="34" t="s">
        <v>26</v>
      </c>
      <c r="B18" s="35">
        <f aca="true" t="shared" si="3" ref="B18:H18">MIN(B5:B14)</f>
        <v>30.53</v>
      </c>
      <c r="C18" s="35">
        <f t="shared" si="3"/>
        <v>29.82</v>
      </c>
      <c r="D18" s="35">
        <f t="shared" si="3"/>
        <v>31.8</v>
      </c>
      <c r="E18" s="35">
        <f t="shared" si="3"/>
        <v>29.2</v>
      </c>
      <c r="F18" s="35">
        <f t="shared" si="3"/>
        <v>29.19</v>
      </c>
      <c r="G18" s="35">
        <f t="shared" si="3"/>
        <v>33.88</v>
      </c>
      <c r="H18" s="35">
        <f t="shared" si="3"/>
        <v>30.61</v>
      </c>
      <c r="I18" s="35">
        <f>MIN(I4:I14)</f>
        <v>28.46</v>
      </c>
      <c r="J18" s="36">
        <f>MIN(J5:J14)</f>
        <v>0.0028412037037037034</v>
      </c>
      <c r="K18" s="37"/>
    </row>
    <row r="19" spans="1:11" ht="17.25">
      <c r="A19" s="38" t="s">
        <v>27</v>
      </c>
      <c r="B19" s="39">
        <f>MAX(B5:B14)</f>
        <v>32.230000000000004</v>
      </c>
      <c r="C19" s="39">
        <f>MAX(C5:C14)</f>
        <v>33.5</v>
      </c>
      <c r="D19" s="39">
        <f>MAX(D5:D18)</f>
        <v>35.58</v>
      </c>
      <c r="E19" s="39">
        <f aca="true" t="shared" si="4" ref="E19:J19">MAX(E5:E14)</f>
        <v>32.09</v>
      </c>
      <c r="F19" s="39">
        <f t="shared" si="4"/>
        <v>30.740000000000002</v>
      </c>
      <c r="G19" s="39">
        <f t="shared" si="4"/>
        <v>36.81</v>
      </c>
      <c r="H19" s="39">
        <f t="shared" si="4"/>
        <v>36.83</v>
      </c>
      <c r="I19" s="39">
        <f t="shared" si="4"/>
        <v>30.490000000000002</v>
      </c>
      <c r="J19" s="40">
        <f t="shared" si="4"/>
        <v>0.0030578703703703705</v>
      </c>
      <c r="K19" s="41"/>
    </row>
    <row r="21" spans="1:9" ht="15">
      <c r="A21" s="42" t="s">
        <v>28</v>
      </c>
      <c r="B21" s="42"/>
      <c r="C21" s="42"/>
      <c r="D21" s="42"/>
      <c r="G21" s="42"/>
      <c r="I21" s="42" t="s">
        <v>29</v>
      </c>
    </row>
    <row r="23" spans="1:11" ht="12.75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5"/>
    </row>
    <row r="24" ht="12.75">
      <c r="D24" s="46"/>
    </row>
    <row r="25" ht="13.5">
      <c r="D25" s="47"/>
    </row>
    <row r="26" ht="13.5">
      <c r="D26" s="47"/>
    </row>
    <row r="27" ht="13.5">
      <c r="D27" s="47"/>
    </row>
    <row r="28" ht="13.5">
      <c r="D28" s="47"/>
    </row>
    <row r="29" ht="13.5">
      <c r="D29" s="47"/>
    </row>
    <row r="30" ht="13.5">
      <c r="D30" s="47"/>
    </row>
    <row r="31" ht="13.5">
      <c r="D31" s="47"/>
    </row>
    <row r="32" ht="13.5">
      <c r="D32" s="47"/>
    </row>
    <row r="33" ht="13.5">
      <c r="D33" s="47"/>
    </row>
    <row r="34" ht="12.75">
      <c r="D34" s="48"/>
    </row>
  </sheetData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75" zoomScaleSheetLayoutView="100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75" zoomScaleSheetLayoutView="100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ancsi</dc:creator>
  <cp:keywords/>
  <dc:description/>
  <cp:lastModifiedBy>ancsi</cp:lastModifiedBy>
  <cp:lastPrinted>2010-07-21T20:59:58Z</cp:lastPrinted>
  <dcterms:created xsi:type="dcterms:W3CDTF">2010-07-21T10:16:33Z</dcterms:created>
  <dcterms:modified xsi:type="dcterms:W3CDTF">2010-07-21T21:02:55Z</dcterms:modified>
  <cp:category/>
  <cp:version/>
  <cp:contentType/>
  <cp:contentStatus/>
</cp:coreProperties>
</file>